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15600" windowHeight="11385"/>
  </bookViews>
  <sheets>
    <sheet name="D1M manche 1" sheetId="1" r:id="rId1"/>
  </sheets>
  <definedNames>
    <definedName name="_xlnm.Print_Area" localSheetId="0">'D1M manche 1'!$A$1:$AZ$39</definedName>
  </definedNames>
  <calcPr calcId="125725"/>
</workbook>
</file>

<file path=xl/calcChain.xml><?xml version="1.0" encoding="utf-8"?>
<calcChain xmlns="http://schemas.openxmlformats.org/spreadsheetml/2006/main">
  <c r="AO17" i="1"/>
  <c r="AP17"/>
  <c r="AQ17"/>
  <c r="AO15" l="1"/>
  <c r="AP15"/>
  <c r="AQ15"/>
  <c r="AR15"/>
  <c r="AS15"/>
  <c r="AT15"/>
  <c r="AU15"/>
  <c r="AO16"/>
  <c r="AP16"/>
  <c r="AQ16"/>
  <c r="AR16"/>
  <c r="AS16"/>
  <c r="AT16"/>
  <c r="AU16"/>
  <c r="AR17"/>
  <c r="AS17"/>
  <c r="AT17"/>
  <c r="AU17"/>
  <c r="AO18"/>
  <c r="AP18"/>
  <c r="AQ18"/>
  <c r="AR18"/>
  <c r="AS18"/>
  <c r="AT18"/>
  <c r="AU18"/>
  <c r="AO19"/>
  <c r="AP19"/>
  <c r="AQ19"/>
  <c r="AR19"/>
  <c r="AS19"/>
  <c r="AT19"/>
  <c r="AU19"/>
  <c r="AO20"/>
  <c r="AP20"/>
  <c r="AQ20"/>
  <c r="AR20"/>
  <c r="AS20"/>
  <c r="AT20"/>
  <c r="AU20"/>
  <c r="AO21"/>
  <c r="AP21"/>
  <c r="AQ21"/>
  <c r="AR21"/>
  <c r="AS21"/>
  <c r="AT21"/>
  <c r="AU21"/>
  <c r="AO22"/>
  <c r="AP22"/>
  <c r="AQ22"/>
  <c r="AR22"/>
  <c r="AS22"/>
  <c r="AT22"/>
  <c r="AU22"/>
  <c r="AO23"/>
  <c r="AP23"/>
  <c r="AQ23"/>
  <c r="AR23"/>
  <c r="AS23"/>
  <c r="AT23"/>
  <c r="AU23"/>
  <c r="AO24"/>
  <c r="AP24"/>
  <c r="AQ24"/>
  <c r="AR24"/>
  <c r="AS24"/>
  <c r="AT24"/>
  <c r="AU24"/>
  <c r="AO25"/>
  <c r="AP25"/>
  <c r="AQ25"/>
  <c r="AR25"/>
  <c r="AS25"/>
  <c r="AT25"/>
  <c r="AU25"/>
  <c r="AO26"/>
  <c r="AP26"/>
  <c r="AQ26"/>
  <c r="AR26"/>
  <c r="AS26"/>
  <c r="AT26"/>
  <c r="AU26"/>
  <c r="AO27"/>
  <c r="AP27"/>
  <c r="AQ27"/>
  <c r="AR27"/>
  <c r="AS27"/>
  <c r="AT27"/>
  <c r="AU27"/>
  <c r="AU14"/>
  <c r="AY1"/>
  <c r="AT9"/>
  <c r="AU13"/>
  <c r="AT13"/>
  <c r="AS13"/>
  <c r="AR13"/>
  <c r="AQ13"/>
  <c r="AP13"/>
  <c r="AO13"/>
  <c r="U9"/>
  <c r="AR14" l="1"/>
  <c r="AO14"/>
  <c r="AS14"/>
  <c r="AP14"/>
  <c r="AT14"/>
  <c r="AQ14"/>
</calcChain>
</file>

<file path=xl/sharedStrings.xml><?xml version="1.0" encoding="utf-8"?>
<sst xmlns="http://schemas.openxmlformats.org/spreadsheetml/2006/main" count="65" uniqueCount="62">
  <si>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</si>
  <si>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</si>
  <si>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</si>
  <si>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</si>
  <si>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</si>
  <si>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</si>
  <si>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</si>
  <si>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</si>
  <si>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</si>
  <si>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</si>
  <si>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</si>
  <si>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</si>
  <si>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</si>
  <si>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</si>
  <si>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</si>
  <si>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</si>
  <si>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</si>
  <si>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</si>
  <si>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</si>
  <si>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</si>
  <si>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</si>
  <si>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</si>
  <si>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</si>
  <si>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</si>
  <si>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</si>
  <si>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</si>
  <si>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</si>
  <si>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</si>
  <si>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</si>
  <si>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</si>
  <si>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</si>
  <si>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</si>
  <si>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</si>
  <si>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</si>
  <si>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</si>
  <si>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</si>
  <si>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</si>
  <si>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</si>
  <si>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t>DU</t>
  </si>
  <si>
    <t>AU</t>
  </si>
  <si>
    <t>A</t>
  </si>
  <si>
    <t>Equipe</t>
  </si>
  <si>
    <t>Entraineur</t>
  </si>
  <si>
    <t>Capitaine</t>
  </si>
  <si>
    <t>SAISON</t>
  </si>
  <si>
    <t>/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</si>
  <si>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</si>
  <si>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</si>
  <si>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</si>
  <si>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</si>
  <si>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</si>
  <si>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</si>
  <si>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</si>
  <si>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</si>
  <si>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</si>
  <si>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</si>
  <si>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</si>
  <si>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t>DIVISION 1 MANCHE 1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</si>
  <si>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</si>
  <si>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Montluçon</t>
  </si>
  <si>
    <t>2018</t>
  </si>
  <si>
    <t>FEMININ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</si>
</sst>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4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</cellXfs>
  <cellStyles count="4">
    <cellStyle name="Lien hypertexte" xfId="1" builtinId="8"/>
    <cellStyle name="Lien hypertexte 2" xfId="2"/>
    <cellStyle name="Lien hypertexte 2 2" xfId="3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9"/>
  <sheetViews>
    <sheetView tabSelected="1" zoomScale="70" zoomScaleNormal="70" workbookViewId="0">
      <selection activeCell="J7" sqref="J7"/>
    </sheetView>
  </sheetViews>
  <sheetFormatPr baseColWidth="10" defaultRowHeight="12.75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>
      <c r="D1" s="67" t="s">
        <v>46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 t="s">
        <v>44</v>
      </c>
      <c r="AO1" s="67"/>
      <c r="AP1" s="67"/>
      <c r="AQ1" s="67"/>
      <c r="AR1" s="67"/>
      <c r="AS1" s="74" t="s">
        <v>60</v>
      </c>
      <c r="AT1" s="74"/>
      <c r="AU1" s="74"/>
      <c r="AV1" s="74"/>
      <c r="AW1" s="74"/>
      <c r="AX1" s="67" t="s">
        <v>45</v>
      </c>
      <c r="AY1" s="75">
        <f>AS1+1</f>
        <v>2019</v>
      </c>
      <c r="AZ1" s="76"/>
    </row>
    <row r="2" spans="1:54" ht="12.75" customHeight="1"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74"/>
      <c r="AT2" s="74"/>
      <c r="AU2" s="74"/>
      <c r="AV2" s="74"/>
      <c r="AW2" s="74"/>
      <c r="AX2" s="67"/>
      <c r="AY2" s="76"/>
      <c r="AZ2" s="76"/>
    </row>
    <row r="3" spans="1:54" ht="12.75" customHeight="1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74"/>
      <c r="AT3" s="74"/>
      <c r="AU3" s="74"/>
      <c r="AV3" s="74"/>
      <c r="AW3" s="74"/>
      <c r="AX3" s="67"/>
      <c r="AY3" s="76"/>
      <c r="AZ3" s="76"/>
    </row>
    <row r="4" spans="1:54" ht="12.75" customHeight="1">
      <c r="D4" s="61" t="s">
        <v>61</v>
      </c>
      <c r="E4" s="61" t="s">
        <v>57</v>
      </c>
      <c r="F4" s="61"/>
      <c r="G4" s="61"/>
      <c r="H4" s="30"/>
      <c r="I4" s="62" t="s">
        <v>40</v>
      </c>
      <c r="J4" s="62"/>
      <c r="K4" s="61" t="s">
        <v>59</v>
      </c>
      <c r="L4" s="61"/>
      <c r="M4" s="61"/>
      <c r="N4" s="61"/>
      <c r="O4" s="61"/>
      <c r="P4" s="61"/>
      <c r="Q4" s="61"/>
      <c r="R4" s="61"/>
      <c r="S4" s="61"/>
      <c r="T4" s="61"/>
      <c r="U4" s="61"/>
      <c r="V4" s="62" t="s">
        <v>38</v>
      </c>
      <c r="W4" s="62"/>
      <c r="X4" s="63">
        <v>43414</v>
      </c>
      <c r="Y4" s="63"/>
      <c r="Z4" s="63"/>
      <c r="AA4" s="63"/>
      <c r="AB4" s="63"/>
      <c r="AC4" s="63"/>
      <c r="AD4" s="62" t="s">
        <v>39</v>
      </c>
      <c r="AE4" s="62"/>
      <c r="AF4" s="63">
        <v>43415</v>
      </c>
      <c r="AG4" s="63"/>
      <c r="AH4" s="63"/>
      <c r="AI4" s="63"/>
      <c r="AJ4" s="63"/>
      <c r="AK4" s="63"/>
      <c r="AL4" s="77"/>
      <c r="AM4" s="77"/>
    </row>
    <row r="5" spans="1:54" ht="12.75" customHeight="1">
      <c r="D5" s="61"/>
      <c r="E5" s="61"/>
      <c r="F5" s="61"/>
      <c r="G5" s="61"/>
      <c r="H5" s="30"/>
      <c r="I5" s="62"/>
      <c r="J5" s="62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  <c r="W5" s="62"/>
      <c r="X5" s="63"/>
      <c r="Y5" s="63"/>
      <c r="Z5" s="63"/>
      <c r="AA5" s="63"/>
      <c r="AB5" s="63"/>
      <c r="AC5" s="63"/>
      <c r="AD5" s="62"/>
      <c r="AE5" s="62"/>
      <c r="AF5" s="63"/>
      <c r="AG5" s="63"/>
      <c r="AH5" s="63"/>
      <c r="AI5" s="63"/>
      <c r="AJ5" s="63"/>
      <c r="AK5" s="63"/>
      <c r="AL5" s="77"/>
      <c r="AM5" s="77"/>
      <c r="AP5" s="42"/>
    </row>
    <row r="6" spans="1:54" ht="50.1" customHeight="1" thickBot="1"/>
    <row r="7" spans="1:54" ht="12" customHeight="1">
      <c r="A7" s="64" t="s">
        <v>41</v>
      </c>
      <c r="B7" s="64"/>
      <c r="C7" s="65"/>
      <c r="D7" s="65"/>
      <c r="E7" s="65"/>
      <c r="F7" s="65"/>
      <c r="G7" s="65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68" t="s">
        <v>50</v>
      </c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9"/>
    </row>
    <row r="8" spans="1:54" ht="12" customHeight="1">
      <c r="A8" s="64"/>
      <c r="B8" s="64"/>
      <c r="C8" s="65"/>
      <c r="D8" s="65"/>
      <c r="E8" s="65"/>
      <c r="F8" s="65"/>
      <c r="G8" s="65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1"/>
    </row>
    <row r="9" spans="1:54" ht="12" customHeight="1">
      <c r="A9" s="64" t="s">
        <v>42</v>
      </c>
      <c r="B9" s="64"/>
      <c r="C9" s="65"/>
      <c r="D9" s="65"/>
      <c r="E9" s="65"/>
      <c r="F9" s="65"/>
      <c r="G9" s="65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72" t="s">
        <v>49</v>
      </c>
      <c r="T9" s="72"/>
      <c r="U9" s="86" t="str">
        <f>IF(OR(D4="MASCULIN",D4="Autre"),"Thierry TIRARD  (thierrytirard@sfr.fr)","Cécile ROUSSEL  (cecile.roussel12@orange.fr)")</f>
        <v>Cécile ROUSSEL  (cecile.roussel12@orange.fr)</v>
      </c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4" t="s">
        <v>47</v>
      </c>
      <c r="AQ9" s="84"/>
      <c r="AR9" s="84"/>
      <c r="AS9" s="84"/>
      <c r="AT9" s="82">
        <f>X4-21</f>
        <v>43393</v>
      </c>
      <c r="AU9" s="82"/>
      <c r="AV9" s="82"/>
      <c r="AW9" s="82"/>
      <c r="AX9" s="82"/>
      <c r="AY9" s="80" t="s">
        <v>48</v>
      </c>
      <c r="AZ9" s="39"/>
    </row>
    <row r="10" spans="1:54" ht="12" customHeight="1" thickBot="1">
      <c r="A10" s="64"/>
      <c r="B10" s="64"/>
      <c r="C10" s="65"/>
      <c r="D10" s="65"/>
      <c r="E10" s="65"/>
      <c r="F10" s="65"/>
      <c r="G10" s="65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73"/>
      <c r="T10" s="73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5"/>
      <c r="AQ10" s="85"/>
      <c r="AR10" s="85"/>
      <c r="AS10" s="85"/>
      <c r="AT10" s="83"/>
      <c r="AU10" s="83"/>
      <c r="AV10" s="83"/>
      <c r="AW10" s="83"/>
      <c r="AX10" s="83"/>
      <c r="AY10" s="81"/>
      <c r="AZ10" s="41"/>
    </row>
    <row r="11" spans="1:54" ht="12" customHeight="1">
      <c r="A11" s="64" t="s">
        <v>43</v>
      </c>
      <c r="B11" s="64"/>
      <c r="C11" s="65"/>
      <c r="D11" s="65"/>
      <c r="E11" s="65"/>
      <c r="F11" s="65"/>
      <c r="G11" s="65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>
      <c r="A12" s="64"/>
      <c r="B12" s="64"/>
      <c r="C12" s="65"/>
      <c r="D12" s="65"/>
      <c r="E12" s="65"/>
      <c r="F12" s="65"/>
      <c r="G12" s="65"/>
      <c r="H12" s="29"/>
      <c r="I12" s="29"/>
      <c r="J12" s="33"/>
      <c r="K12" s="29"/>
      <c r="L12" s="29"/>
      <c r="M12" s="29"/>
      <c r="N12" s="29"/>
      <c r="O12" s="29"/>
      <c r="P12" s="29"/>
      <c r="Q12" s="66" t="s">
        <v>34</v>
      </c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29"/>
      <c r="AZ12" s="29"/>
    </row>
    <row r="13" spans="1:54" s="4" customFormat="1" ht="150" customHeight="1">
      <c r="B13" s="24" t="s">
        <v>35</v>
      </c>
      <c r="C13" s="24" t="s">
        <v>56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55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30/09/1983</v>
      </c>
      <c r="AP13" s="36" t="str">
        <f>CONCATENATE("Vétéran féminin &lt; 30/09/",$AS$1-32)</f>
        <v>Vétéran féminin &lt; 30/09/1986</v>
      </c>
      <c r="AQ13" s="36" t="str">
        <f>CONCATENATE("Junior 01/10/",$AS$1-18," - 30/09/",$AS$1-16)</f>
        <v>Junior 01/10/2000 - 30/09/2002</v>
      </c>
      <c r="AR13" s="36" t="str">
        <f>CONCATENATE("Cadet 01/10/",$AS$1-16," - 30/09/",$AS$1-14)</f>
        <v>Cadet 01/10/2002 - 30/09/2004</v>
      </c>
      <c r="AS13" s="36" t="str">
        <f>CONCATENATE("Minimes 01/10/",$AS$1-14," - 30/09/",$AS$1-12)</f>
        <v>Minimes 01/10/2004 - 30/09/2006</v>
      </c>
      <c r="AT13" s="36" t="str">
        <f>CONCATENATE("Benjamin 01/10/",$AS$1-12," - 30/09/",$AS$1-10)</f>
        <v>Benjamin 01/10/2006 - 30/09/2008</v>
      </c>
      <c r="AU13" s="36" t="str">
        <f>CONCATENATE("Poussin 01/10/",$AS$1-10," - 30/09/",$AS$1-8)</f>
        <v>Poussin 01/10/2008 - 30/09/2010</v>
      </c>
      <c r="AW13" s="9" t="s">
        <v>29</v>
      </c>
    </row>
    <row r="14" spans="1:54" ht="21" customHeight="1">
      <c r="A14" s="59" t="s">
        <v>58</v>
      </c>
      <c r="B14" s="54"/>
      <c r="C14" s="54"/>
      <c r="D14" s="54"/>
      <c r="E14" s="54"/>
      <c r="F14" s="57"/>
      <c r="G14" s="53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>
      <c r="A15" s="60"/>
      <c r="B15" s="54"/>
      <c r="C15" s="54"/>
      <c r="D15" s="54"/>
      <c r="E15" s="54"/>
      <c r="F15" s="57"/>
      <c r="G15" s="52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>
      <c r="A16" s="60"/>
      <c r="B16" s="54"/>
      <c r="C16" s="54"/>
      <c r="D16" s="54"/>
      <c r="E16" s="54"/>
      <c r="F16" s="57"/>
      <c r="G16" s="52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>
      <c r="A17" s="60"/>
      <c r="B17" s="54"/>
      <c r="C17" s="54"/>
      <c r="D17" s="54"/>
      <c r="E17" s="54"/>
      <c r="F17" s="58"/>
      <c r="G17" s="52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>
      <c r="A18" s="60"/>
      <c r="B18" s="54"/>
      <c r="C18" s="54"/>
      <c r="D18" s="54"/>
      <c r="E18" s="54"/>
      <c r="F18" s="57"/>
      <c r="G18" s="52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>
      <c r="A19" s="60"/>
      <c r="B19" s="54"/>
      <c r="C19" s="54"/>
      <c r="D19" s="54"/>
      <c r="E19" s="54"/>
      <c r="F19" s="57"/>
      <c r="G19" s="52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>
      <c r="A20" s="60"/>
      <c r="B20" s="54"/>
      <c r="C20" s="54"/>
      <c r="D20" s="54"/>
      <c r="E20" s="54"/>
      <c r="F20" s="57"/>
      <c r="G20" s="52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>
      <c r="A21" s="60"/>
      <c r="B21" s="56"/>
      <c r="C21" s="56"/>
      <c r="D21" s="56"/>
      <c r="E21" s="56"/>
      <c r="F21" s="57"/>
      <c r="G21" s="55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>
      <c r="A22" s="60"/>
      <c r="B22" s="56"/>
      <c r="C22" s="56"/>
      <c r="D22" s="56"/>
      <c r="E22" s="56"/>
      <c r="F22" s="57"/>
      <c r="G22" s="55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>
      <c r="A23" s="60"/>
      <c r="B23" s="56"/>
      <c r="C23"/>
      <c r="D23" s="48"/>
      <c r="E23" s="51"/>
      <c r="F23" s="49"/>
      <c r="G23" s="55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>
      <c r="A24" s="60"/>
      <c r="B24" s="54"/>
      <c r="C24" s="54"/>
      <c r="D24" s="54"/>
      <c r="E24" s="54"/>
      <c r="F24" s="57"/>
      <c r="G24" s="52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>
      <c r="A25" s="60"/>
      <c r="B25" s="54"/>
      <c r="C25"/>
      <c r="D25" s="48"/>
      <c r="E25" s="51"/>
      <c r="F25" s="49"/>
      <c r="G25" s="50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>
      <c r="A26" s="60"/>
      <c r="B26" s="47"/>
      <c r="C26" s="50"/>
      <c r="D26" s="48"/>
      <c r="E26" s="51"/>
      <c r="F26" s="49"/>
      <c r="G26" s="50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>
      <c r="A27" s="60"/>
      <c r="B27" s="47"/>
      <c r="C27" s="50"/>
      <c r="D27" s="48"/>
      <c r="E27" s="51"/>
      <c r="F27" s="49"/>
      <c r="G27" s="50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/>
    <row r="29" spans="1:51" s="25" customFormat="1"/>
    <row r="30" spans="1:51" s="25" customFormat="1">
      <c r="I30" s="79" t="s">
        <v>33</v>
      </c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</row>
    <row r="31" spans="1:51" s="25" customFormat="1">
      <c r="G31" s="27"/>
      <c r="I31" s="78" t="s">
        <v>52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</row>
    <row r="32" spans="1:51" s="25" customFormat="1">
      <c r="I32" s="79" t="s">
        <v>7</v>
      </c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</row>
    <row r="33" spans="7:50" s="25" customFormat="1">
      <c r="I33" s="79" t="s">
        <v>9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</row>
    <row r="34" spans="7:50" s="25" customFormat="1">
      <c r="I34" s="79" t="s">
        <v>11</v>
      </c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</row>
    <row r="35" spans="7:50" s="25" customFormat="1">
      <c r="I35" s="79" t="s">
        <v>15</v>
      </c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</row>
    <row r="36" spans="7:50" ht="12.75" customHeight="1">
      <c r="G36" s="28"/>
      <c r="H36" s="28"/>
      <c r="I36" s="79" t="s">
        <v>32</v>
      </c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28"/>
    </row>
    <row r="37" spans="7:50">
      <c r="G37" s="27"/>
      <c r="H37" s="27"/>
      <c r="I37" s="78" t="s">
        <v>51</v>
      </c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27"/>
    </row>
    <row r="38" spans="7:50">
      <c r="I38" s="78" t="s">
        <v>53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</row>
    <row r="39" spans="7:50">
      <c r="I39" s="78" t="s">
        <v>54</v>
      </c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</row>
  </sheetData>
  <sheetProtection password="C881" sheet="1" objects="1" scenarios="1"/>
  <mergeCells count="38"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1"/>
  <headerFooter alignWithMargins="0">
    <oddHeader xml:space="preserve">&amp;C&amp;"Arial,Gras"&amp;16
</oddHeader>
    <oddFooter>&amp;LImprimé le &amp;D à &amp;T&amp;RPage &amp;P sur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manche 1</vt:lpstr>
      <vt:lpstr>'D1M manche 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2015-02-15T08:57:39Z</cp:lastPrinted>
  <dcterms:created xsi:type="dcterms:W3CDTF">1996-10-21T11:03:58Z</dcterms:created>
  <dcterms:modified xsi:type="dcterms:W3CDTF">2018-09-30T13:25:52Z</dcterms:modified>
</cp:coreProperties>
</file>